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l\lavori UFFICIO\S_amministraz_bilancio\BILANCIO2\BILANCIO 2023\TRASPARENZA\beni e servizi\"/>
    </mc:Choice>
  </mc:AlternateContent>
  <xr:revisionPtr revIDLastSave="0" documentId="8_{FE0346E6-1BB1-4D41-93C1-28040B2BA4DC}" xr6:coauthVersionLast="47" xr6:coauthVersionMax="47" xr10:uidLastSave="{00000000-0000-0000-0000-000000000000}"/>
  <bookViews>
    <workbookView xWindow="-120" yWindow="-120" windowWidth="29040" windowHeight="15840" xr2:uid="{41E9138A-90DC-4299-9919-B645CB881493}"/>
  </bookViews>
  <sheets>
    <sheet name="I TRIM 2023" sheetId="1" r:id="rId1"/>
  </sheets>
  <externalReferences>
    <externalReference r:id="rId2"/>
    <externalReference r:id="rId3"/>
  </externalReferences>
  <definedNames>
    <definedName name="_xlnm._FilterDatabase" localSheetId="0" hidden="1">'I TRIM 2023'!$A$3:$H$49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38" i="1"/>
  <c r="G38" i="1"/>
  <c r="D38" i="1"/>
  <c r="A38" i="1"/>
  <c r="D37" i="1"/>
  <c r="H24" i="1"/>
  <c r="H27" i="1" s="1"/>
  <c r="H22" i="1"/>
  <c r="H17" i="1"/>
</calcChain>
</file>

<file path=xl/sharedStrings.xml><?xml version="1.0" encoding="utf-8"?>
<sst xmlns="http://schemas.openxmlformats.org/spreadsheetml/2006/main" count="149" uniqueCount="95">
  <si>
    <t>DATI SUI PAGAMENTI ART. 4 BIS D.LGS 33/2013 INTRODOTTO DALL'ART 5 D.LGS 97/2016</t>
  </si>
  <si>
    <t>DATA PAGAMENTO</t>
  </si>
  <si>
    <t>CAPITOLO/PG</t>
  </si>
  <si>
    <t>PG/VDS</t>
  </si>
  <si>
    <t>N.MANDATO</t>
  </si>
  <si>
    <t>BENEFICIARIO</t>
  </si>
  <si>
    <t>DESCRIZIONE</t>
  </si>
  <si>
    <t>IMPORTO</t>
  </si>
  <si>
    <t>NATURA ECONOMICA DELLA SPESA SECONDO LA CODIFICA DEL PIANO INTEGRATO DEI CONTI</t>
  </si>
  <si>
    <t>Nexi CartaSì S.p.A.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</si>
  <si>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</si>
  <si>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N.N.</t>
  </si>
  <si>
    <t>C.M.</t>
  </si>
  <si>
    <t>TELECOM ITALIA SPA</t>
  </si>
  <si>
    <t>DBNET S.r.l.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</si>
  <si>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</si>
  <si>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1 - Spese Correnti.                                                      2 - Acquisto di beni e servizi.                                        3 - Acquisto di servizi.                                               4 - Servizi ausiliari</t>
  </si>
  <si>
    <t>LEONARDO S.P.A.</t>
  </si>
  <si>
    <t>AIZOON CONSULTING SRL</t>
  </si>
  <si>
    <t>ArtenSys S.r.l.</t>
  </si>
  <si>
    <t>MINERVA ENGINEERING srl</t>
  </si>
  <si>
    <t>BETTERTOGETHER SRLS</t>
  </si>
  <si>
    <t>rimborso carta nexi giugno 2022 A.R.</t>
  </si>
  <si>
    <t>Cig: 82152449CE-saldo appendice DIGITALE SCU 2° trim. 2022_NOBIS ASSICURAZIONI</t>
  </si>
  <si>
    <t>Politecnico di Milano - Dipartimento di Ingegneria Gestionale</t>
  </si>
  <si>
    <t>Fattura n° E510-1525 del 28/07/2022 cig 8923563524 Servizio Civile Digitale Valutazione d’impatto della policy e certificazione delle competenze dei facilitatori digitali Terza Rata</t>
  </si>
  <si>
    <t>BCD TRAVEL ITALY S.P.A.</t>
  </si>
  <si>
    <t>Saldo ft. 0000126-18 del 06-06-2022 per servizi di viaggio partecip. iniziativa Open Doors Days. TD Me.P.A. 2121509. Cig ZC2362922A-CUP J11C22000010006</t>
  </si>
  <si>
    <t>RIMBORSO MISSIONE A BRUXELLES 6 - 7 MAGGIO 2022 A CARICO DELLA COMMISSIONE EUROPEA (EYY) CUP J11C22000010006</t>
  </si>
  <si>
    <t>FAVOLE ALESSANDRA</t>
  </si>
  <si>
    <t>Saldo ft n 10 del 19 Luglio 2022 interpretariato Italian- French and viceversa Forum on EDC/HRE 11-12 aprile Support for the European Year of the Youth EYY contratto prot. 0140255 CIG Z4235ED606. CUP J11C22000010006</t>
  </si>
  <si>
    <t xml:space="preserve">  UVET Global Business Travel S.p.a.</t>
  </si>
  <si>
    <r>
      <t>Pagamenti effettuati per acquisti di beni e servizi nel periodo 1°  luglio 2022 - 30 settembre 2022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790 "Spese per acquisto giornali, riviste e abbonamenti, anche on line"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- 793 "Fondo per la Carta Giovani Nazionale";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- 889 "Spese per la realizzazione di interventi e progetti finanziati dal Piano di azione e coesione (PAC), ivi incluse le spese per l'assistenza tecnica "</t>
    </r>
  </si>
  <si>
    <t>F.B.</t>
  </si>
  <si>
    <t>03/03/2023</t>
  </si>
  <si>
    <t xml:space="preserve">  GEDI DIGITAL S.R.L.</t>
  </si>
  <si>
    <t>CIG Z223743E10      2007_1645</t>
  </si>
  <si>
    <t>27/03/2023</t>
  </si>
  <si>
    <t>17/02/2023</t>
  </si>
  <si>
    <t>16/02/2023</t>
  </si>
  <si>
    <t>30/03/2023</t>
  </si>
  <si>
    <t>ECN22.33850-33853-VFM22.33071-33074 - CIG 8317807779</t>
  </si>
  <si>
    <t>M.S.</t>
  </si>
  <si>
    <t>rimborso spese missione M.S. nov-dic 2022</t>
  </si>
  <si>
    <t>R.G.</t>
  </si>
  <si>
    <t>missione dic 2022 R.G.</t>
  </si>
  <si>
    <t>L.A.M.G.</t>
  </si>
  <si>
    <t>missione L.A.M.G. nov 2022</t>
  </si>
  <si>
    <t>C.T.</t>
  </si>
  <si>
    <t>missione Firenze C.T.8-9 marzo 2023</t>
  </si>
  <si>
    <t>rimborso missioni ottobre 2022 dal 11 al 14 in Campania, dal 18 al 21 in Calabria, dal 24 al 29 in Lombardia</t>
  </si>
  <si>
    <t>conguaglio missioni 2022 DPR 57 del 2022</t>
  </si>
  <si>
    <t>rimborso utilizzo carte di credito febbario 2023 ispettori N.N. e C.M.</t>
  </si>
  <si>
    <t>rimborso utilizzo carte di credito gennaio 2023 ispettori N.N. e C.M.</t>
  </si>
  <si>
    <t>rimborso carta nexi ottobre 2022 C.M.</t>
  </si>
  <si>
    <t>rimborso utilizzo carte di credito dicembre 2022 ispettori N.N. e C. M.</t>
  </si>
  <si>
    <t>1 - Spese Correnti.                                                      2 - Acquisto di beni e servizi.                                        3 - Acquisto di servizi.                                               4 - Utenze e canoni</t>
  </si>
  <si>
    <t>Saldo Ft. n. 4242223800007464 del 09-02-2023 per servizi SPC Per. Nov-Dic 2022. Cig ZCB1F9F793. Contr. Es.OPA 17-01-2018</t>
  </si>
  <si>
    <t>Ft. 21E del 01-02-2023 per approvaz. IV SAL per servizi applicativi e hosting siti dipart. RdO Me.P.A. 2971696. CIG: 9126345225</t>
  </si>
  <si>
    <t>Liq. Ft.n. 7X00727132 del 09.02.2023 per TM7 Fattura Febbraio 23: Periodo 2/23 Dic-Gen - OdA MEPA n. 5373856 - Cig: ZDF2BE5A94</t>
  </si>
  <si>
    <t>Liq. Ft.n. 7X00676528 del 09.02.2023 per TM6 Fattura Febbraio 23: Periodo 2/23 Dic-Gen - OdA MEPA n. 3438955 - Cig: Z3A1BE4911</t>
  </si>
  <si>
    <t>Saldo Ft. n. 4242223800074505 del 12-12-2022 e 6820221200000010 e 11 per servizi SPC Per. Mar-Giu 2022 e Set-Ott 2022. Cig ZCB1F9F793. Contr. Es.OPA 17-01-2018</t>
  </si>
  <si>
    <t>Saldo Ft. n. 6820221200000008 e 12 del 01-12-2022 per servizi SPC Per. Mag. - Ago 2021. Cig ZCB1F9F793. Contr. Es.OPA 17-01-2018</t>
  </si>
  <si>
    <t>Ft. 240E del 02-12-2022 per canone hosting siti dipart. agosto-settembre 2022. RdO Me.P.A. 2971696 CIG: 9126345225</t>
  </si>
  <si>
    <t>Ft. 228E-2022 e 239E-2022 per approvaz. II e III SAL per servizi applicativi e hosting siti dipart. RdO Me.P.A. 2971696 e e cert. SSLWild sottodomini CIG: 9126345225</t>
  </si>
  <si>
    <t>Golem Net s.r.l.</t>
  </si>
  <si>
    <t>POSTEL S.P.A.</t>
  </si>
  <si>
    <t>TRUST ITALIA SPA</t>
  </si>
  <si>
    <t>AKITO srl</t>
  </si>
  <si>
    <t>SABABA SECURITY S.p.A.</t>
  </si>
  <si>
    <t>Saldo ft 23-VPA0008 Assistenza Sistemistica ed Helpdesk TD 1936283 CIG89812222DB Bimestre Dicembre22Gennaio23</t>
  </si>
  <si>
    <t>Saldo ft n FVL50 del 27 febbraio 2023 canone assistenza e man eureka cu 2022 ORDINE MEPA 6676152 CIG ZA8354DEE2</t>
  </si>
  <si>
    <t>Ft. 1604000847 del 17-02-2023 per fornitura remote smart office per. nov-dic 2022. Contratto esecutivo del 20-07-21 in adesione a CQ Consip SPC Lotto 2. Cig derivato Z453741192</t>
  </si>
  <si>
    <t>Liq. Ft.n. 7823002837 del 03.02.2023 per Acquisto licenze Microsoft Azure (1^Tranche) - TD MEPA n. 3322212 - Cig: 95160057BE</t>
  </si>
  <si>
    <t>Liq. Ft.n. 395 del 21.02.2023 per Rinnovo GeoTrust TrueBusiness ID OV WildCard Multi-Year 2 - OdA MEPA n. 198179 - Cig: ZCF39B2927</t>
  </si>
  <si>
    <t>Liq. Ft.n. 8/E del 01.02.2023 perr assistenza e manutenzione UPS dic 22. gen. 2023 - TD MEPA n. 2086782 - Cig: Z343596EBB</t>
  </si>
  <si>
    <t>Liq. Ft.n. 23 del 20.02.2023 per rinnovo licenze DameWare SolarWinds - TD MEPA n. 3396744 - Cig: ZD2395DDF9</t>
  </si>
  <si>
    <t>Saldo Ft 97 del 05-12-22 per lic. sist. di prot.ne Welodge e servizio di ass.za tecn.man. appl. e evol ott_nov22 oda 6633510 CIG 9078461703</t>
  </si>
  <si>
    <t>Saldo Ft 96 del 05-12-22 per lic. sist. di prot.ne Welodge e servizio di ass.za tecn.man. appl. e evol ago_set22 oda 6633510 CIG 9078461703</t>
  </si>
  <si>
    <t>Saldo ft 22-VPA0244 Assistenza Sistemistica ed Helpdesk TD 1936283 CIG89812222DB Bimestre Ottobre Novembre 2022</t>
  </si>
  <si>
    <t>Saldo ft 1/217 del 15-12-2022 per Rinnovo LicenzeCheck Point 1Y OdA Mepa ODA7013275 CIG 9454879CF7</t>
  </si>
  <si>
    <t>AMATUCCI LUIGI</t>
  </si>
  <si>
    <t>fattura 87 FE del 31 dicembre 2022</t>
  </si>
  <si>
    <t>Liq. Ft.n. 86/E del 01.12.2022 per assistenza e manutenzione UPS ott. nov. 2022 - TD MEPA n. 2086782 - Cig: Z343596EBB</t>
  </si>
  <si>
    <t>Ft. 40 del 03-02-2023 per partecipazione X ed. OrientaCalabria 24-26 gen. 2023. Cig Z8E3987221</t>
  </si>
  <si>
    <t>Ft. 39 del 03-02-2023 per partecipazione XX ed. OrientaSicilia 15-17 nov. 2022. Cig Z0B381425C</t>
  </si>
  <si>
    <t>Liq. Ft.n. 5 del 16.01.2023 per fornitura foulard per udienza papale - TD MEPA n. 7107307 - Cig: Z363900ACB</t>
  </si>
  <si>
    <t>Saldo Ft. CQ22-00106 del 30-12-2022 per partecipazione ed. Job&amp;Orienta 2022 Verona 24-25-26 novembre 2022. Cig Z613814107</t>
  </si>
  <si>
    <t>D.A.V.</t>
  </si>
  <si>
    <t>S.R.</t>
  </si>
  <si>
    <t xml:space="preserve">rimborso missioni Toscana 8 nov. 22, Lombardia 22 nov. 22, Lombardia 29 nov 22,Veneto 13 dic 22, Emila 20 dic 22 </t>
  </si>
  <si>
    <t>missione bruxelles 11-12 gen 23</t>
  </si>
  <si>
    <t xml:space="preserve">missione a Bruxelles 11-12 gen 2023 </t>
  </si>
  <si>
    <t>1 - Spese Correnti.                                       2 - Acquisto di beni e servizi.                  3 - Acquisto di servizi.                                         4 - Manutenzione ordinaria e riparazioni</t>
  </si>
  <si>
    <t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</si>
</sst>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7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0" fillId="2" borderId="1" xfId="0" applyFill="1" applyBorder="1" applyAlignment="1">
      <alignment horizontal="center" vertical="center" wrapText="1"/>
    </xf>
    <xf numFmtId="43" fontId="1" fillId="2" borderId="3" xfId="7" applyNumberFormat="1" applyFill="1" applyBorder="1" applyAlignment="1">
      <alignment horizontal="center" vertical="center"/>
    </xf>
    <xf numFmtId="49" fontId="1" fillId="2" borderId="3" xfId="7" applyNumberFormat="1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43" fontId="1" fillId="2" borderId="1" xfId="3" applyNumberFormat="1" applyFill="1" applyBorder="1" applyAlignment="1">
      <alignment horizontal="center" vertical="center"/>
    </xf>
    <xf numFmtId="0" fontId="1" fillId="2" borderId="1" xfId="3" applyFill="1" applyBorder="1" applyAlignment="1">
      <alignment horizontal="left" vertical="justify" wrapText="1"/>
    </xf>
    <xf numFmtId="0" fontId="1" fillId="2" borderId="0" xfId="3" applyFill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2" borderId="4" xfId="3" applyFill="1" applyBorder="1" applyAlignment="1">
      <alignment horizontal="left" vertical="justify" wrapText="1"/>
    </xf>
    <xf numFmtId="0" fontId="2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vertical="justify"/>
    </xf>
    <xf numFmtId="43" fontId="2" fillId="2" borderId="0" xfId="1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8" fontId="0" fillId="2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5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1" xfId="0" applyFill="1" applyBorder="1" applyAlignment="1">
      <alignment horizontal="center" vertical="center"/>
    </xf>
    <xf numFmtId="0" fontId="0" fillId="2" borderId="1" xfId="6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43" fontId="3" fillId="0" borderId="6" xfId="1" applyFont="1" applyBorder="1" applyAlignment="1">
      <alignment horizontal="center" vertical="center" wrapText="1"/>
    </xf>
    <xf numFmtId="8" fontId="0" fillId="2" borderId="2" xfId="0" applyNumberFormat="1" applyFill="1" applyBorder="1" applyAlignment="1">
      <alignment wrapText="1"/>
    </xf>
    <xf numFmtId="43" fontId="0" fillId="0" borderId="2" xfId="1" applyFont="1" applyBorder="1" applyAlignment="1">
      <alignment horizontal="center" vertical="center" wrapText="1"/>
    </xf>
    <xf numFmtId="43" fontId="1" fillId="2" borderId="7" xfId="7" applyNumberForma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43" fontId="0" fillId="2" borderId="2" xfId="1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8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left" vertical="justify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justify" wrapText="1"/>
    </xf>
    <xf numFmtId="0" fontId="7" fillId="0" borderId="1" xfId="5" applyFont="1" applyFill="1" applyBorder="1" applyAlignment="1">
      <alignment horizontal="left" vertical="center" wrapText="1"/>
    </xf>
  </cellXfs>
  <cellStyles count="8">
    <cellStyle name="40% - Colore 6" xfId="3" builtinId="51"/>
    <cellStyle name="60% - Colore 6" xfId="7" builtinId="52"/>
    <cellStyle name="Migliaia" xfId="1" builtinId="3"/>
    <cellStyle name="Migliaia 2" xfId="2" xr:uid="{8243708E-3329-431F-A3E6-130A804EC97E}"/>
    <cellStyle name="Neutrale" xfId="6" builtinId="28"/>
    <cellStyle name="Normale" xfId="0" builtinId="0"/>
    <cellStyle name="Valore non valido" xfId="5" builtinId="27"/>
    <cellStyle name="Valore valido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1/TRASPARENZA/pagamenti%20servizi/II%20semestre%202021/II%20semestre%202021%20DGSC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2/TRASPARENZA/Servizi%20e%20acquisti/III%20trim%202022/Pagamento%20III%20trimestre%202022%20D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76">
          <cell r="G76" t="str">
            <v>1 - Spese Correnti.                                               2 - Trasferimenti correnti                                     3 - Trasferimenti correnti a Amministrazione pubbliche                                          4 - Trasferimenti correnti a  Amministrazioni Locali</v>
          </cell>
        </row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  <row r="244">
          <cell r="G244" t="str">
    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ce 44"/>
      <sheetName val="voce 45"/>
      <sheetName val="voce 46"/>
      <sheetName val="voce 49"/>
      <sheetName val="voce 51"/>
      <sheetName val="voce 70"/>
      <sheetName val="voce 74"/>
      <sheetName val="voce 76"/>
      <sheetName val="voce 81"/>
      <sheetName val="voce 84"/>
      <sheetName val="voce 87"/>
      <sheetName val="voce 88"/>
      <sheetName val="voce 89"/>
      <sheetName val="VOCE 99"/>
      <sheetName val="Foglio1"/>
      <sheetName val="838"/>
      <sheetName val="791"/>
      <sheetName val="790"/>
      <sheetName val="853"/>
      <sheetName val="793"/>
      <sheetName val="88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509</v>
          </cell>
        </row>
      </sheetData>
      <sheetData sheetId="11">
        <row r="2">
          <cell r="B2">
            <v>574</v>
          </cell>
          <cell r="C2">
            <v>44816</v>
          </cell>
          <cell r="J2">
            <v>49162.95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E1B8-9659-4AA5-881E-AA0CFE783BF8}">
  <dimension ref="A1:BU53"/>
  <sheetViews>
    <sheetView tabSelected="1" topLeftCell="A7" zoomScale="89" zoomScaleNormal="89" workbookViewId="0">
      <selection activeCell="A8" sqref="A8"/>
    </sheetView>
  </sheetViews>
  <sheetFormatPr defaultColWidth="9.140625" defaultRowHeight="15" x14ac:dyDescent="0.25"/>
  <cols>
    <col min="1" max="3" width="14" style="1" customWidth="1"/>
    <col min="4" max="4" width="11.140625" style="1" customWidth="1"/>
    <col min="5" max="5" width="44" style="8" customWidth="1"/>
    <col min="6" max="6" width="38.42578125" style="7" customWidth="1"/>
    <col min="7" max="7" width="15.42578125" style="2" customWidth="1"/>
    <col min="8" max="8" width="32.28515625" style="1" customWidth="1"/>
    <col min="9" max="16384" width="9.140625" style="1"/>
  </cols>
  <sheetData>
    <row r="1" spans="1:73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73" ht="122.25" customHeight="1" x14ac:dyDescent="0.25">
      <c r="A2" s="40" t="s">
        <v>32</v>
      </c>
      <c r="B2" s="40"/>
      <c r="C2" s="40"/>
      <c r="D2" s="40"/>
      <c r="E2" s="41"/>
      <c r="F2" s="40"/>
      <c r="G2" s="40"/>
      <c r="H2" s="42"/>
    </row>
    <row r="3" spans="1:73" ht="38.25" x14ac:dyDescent="0.25">
      <c r="A3" s="21" t="s">
        <v>1</v>
      </c>
      <c r="B3" s="21" t="s">
        <v>2</v>
      </c>
      <c r="C3" s="21" t="s">
        <v>3</v>
      </c>
      <c r="D3" s="21" t="s">
        <v>4</v>
      </c>
      <c r="E3" s="22" t="s">
        <v>5</v>
      </c>
      <c r="F3" s="22" t="s">
        <v>6</v>
      </c>
      <c r="G3" s="32" t="s">
        <v>7</v>
      </c>
      <c r="H3" s="3" t="s">
        <v>8</v>
      </c>
    </row>
    <row r="4" spans="1:73" s="29" customFormat="1" ht="75" x14ac:dyDescent="0.25">
      <c r="A4" s="26">
        <v>45008</v>
      </c>
      <c r="B4" s="9">
        <v>228</v>
      </c>
      <c r="C4" s="9">
        <v>44</v>
      </c>
      <c r="D4" s="9">
        <v>335</v>
      </c>
      <c r="E4" s="27" t="s">
        <v>12</v>
      </c>
      <c r="F4" s="24" t="s">
        <v>90</v>
      </c>
      <c r="G4" s="33">
        <v>2217.61</v>
      </c>
      <c r="H4" s="28" t="s">
        <v>10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s="29" customFormat="1" ht="75" x14ac:dyDescent="0.25">
      <c r="A5" s="26">
        <v>44994</v>
      </c>
      <c r="B5" s="9">
        <v>228</v>
      </c>
      <c r="C5" s="9">
        <v>44</v>
      </c>
      <c r="D5" s="9">
        <v>298</v>
      </c>
      <c r="E5" s="30" t="s">
        <v>9</v>
      </c>
      <c r="F5" s="24" t="s">
        <v>52</v>
      </c>
      <c r="G5" s="33">
        <v>3894.34</v>
      </c>
      <c r="H5" s="28" t="s">
        <v>10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</row>
    <row r="6" spans="1:73" s="29" customFormat="1" ht="75" x14ac:dyDescent="0.25">
      <c r="A6" s="26">
        <v>44977</v>
      </c>
      <c r="B6" s="9">
        <v>228</v>
      </c>
      <c r="C6" s="9">
        <v>44</v>
      </c>
      <c r="D6" s="9">
        <v>238</v>
      </c>
      <c r="E6" s="27" t="s">
        <v>11</v>
      </c>
      <c r="F6" s="24" t="s">
        <v>50</v>
      </c>
      <c r="G6" s="33">
        <v>1810.5</v>
      </c>
      <c r="H6" s="28" t="s">
        <v>10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</row>
    <row r="7" spans="1:73" s="29" customFormat="1" ht="75" x14ac:dyDescent="0.25">
      <c r="A7" s="26">
        <v>44973</v>
      </c>
      <c r="B7" s="9">
        <v>228</v>
      </c>
      <c r="C7" s="9">
        <v>44</v>
      </c>
      <c r="D7" s="9">
        <v>208</v>
      </c>
      <c r="E7" s="27" t="s">
        <v>11</v>
      </c>
      <c r="F7" s="24" t="s">
        <v>51</v>
      </c>
      <c r="G7" s="33">
        <v>627.53</v>
      </c>
      <c r="H7" s="28" t="s">
        <v>10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</row>
    <row r="8" spans="1:73" s="29" customFormat="1" ht="75" x14ac:dyDescent="0.25">
      <c r="A8" s="26">
        <v>44970</v>
      </c>
      <c r="B8" s="9">
        <v>228</v>
      </c>
      <c r="C8" s="9">
        <v>44</v>
      </c>
      <c r="D8" s="9">
        <v>194</v>
      </c>
      <c r="E8" s="30" t="s">
        <v>9</v>
      </c>
      <c r="F8" s="24" t="s">
        <v>53</v>
      </c>
      <c r="G8" s="33">
        <v>2263.77</v>
      </c>
      <c r="H8" s="28" t="s">
        <v>10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</row>
    <row r="9" spans="1:73" s="29" customFormat="1" ht="75" x14ac:dyDescent="0.25">
      <c r="A9" s="26">
        <v>44945</v>
      </c>
      <c r="B9" s="9">
        <v>228</v>
      </c>
      <c r="C9" s="9">
        <v>44</v>
      </c>
      <c r="D9" s="9">
        <v>160</v>
      </c>
      <c r="E9" s="30" t="s">
        <v>9</v>
      </c>
      <c r="F9" s="24" t="s">
        <v>55</v>
      </c>
      <c r="G9" s="33">
        <v>4033.59</v>
      </c>
      <c r="H9" s="28" t="s">
        <v>10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</row>
    <row r="10" spans="1:73" s="29" customFormat="1" ht="75" x14ac:dyDescent="0.25">
      <c r="A10" s="26">
        <v>44938</v>
      </c>
      <c r="B10" s="9">
        <v>228</v>
      </c>
      <c r="C10" s="9">
        <v>44</v>
      </c>
      <c r="D10" s="9">
        <v>125</v>
      </c>
      <c r="E10" s="27" t="s">
        <v>9</v>
      </c>
      <c r="F10" s="24" t="s">
        <v>54</v>
      </c>
      <c r="G10" s="33">
        <v>274.45</v>
      </c>
      <c r="H10" s="28" t="s">
        <v>10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</row>
    <row r="11" spans="1:73" s="5" customFormat="1" ht="60" x14ac:dyDescent="0.25">
      <c r="A11" s="26">
        <v>44993</v>
      </c>
      <c r="B11" s="9">
        <v>228</v>
      </c>
      <c r="C11" s="9">
        <v>45</v>
      </c>
      <c r="D11" s="9">
        <v>278</v>
      </c>
      <c r="E11" s="36" t="s">
        <v>13</v>
      </c>
      <c r="F11" s="24" t="s">
        <v>57</v>
      </c>
      <c r="G11" s="25">
        <v>5396.68</v>
      </c>
      <c r="H11" s="6" t="str">
        <f>+H13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2" spans="1:73" s="5" customFormat="1" ht="60" x14ac:dyDescent="0.25">
      <c r="A12" s="26">
        <v>44993</v>
      </c>
      <c r="B12" s="9">
        <v>228</v>
      </c>
      <c r="C12" s="9">
        <v>45</v>
      </c>
      <c r="D12" s="9">
        <v>277</v>
      </c>
      <c r="E12" s="47" t="s">
        <v>14</v>
      </c>
      <c r="F12" s="48" t="s">
        <v>58</v>
      </c>
      <c r="G12" s="49">
        <v>3882.45</v>
      </c>
      <c r="H12" s="50" t="str">
        <f>+H19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13" spans="1:73" s="5" customFormat="1" ht="60" x14ac:dyDescent="0.25">
      <c r="A13" s="26">
        <v>44992</v>
      </c>
      <c r="B13" s="9">
        <v>228</v>
      </c>
      <c r="C13" s="9">
        <v>45</v>
      </c>
      <c r="D13" s="9">
        <v>274</v>
      </c>
      <c r="E13" s="47" t="s">
        <v>13</v>
      </c>
      <c r="F13" s="48" t="s">
        <v>59</v>
      </c>
      <c r="G13" s="49">
        <v>43.08</v>
      </c>
      <c r="H13" s="50" t="s">
        <v>56</v>
      </c>
    </row>
    <row r="14" spans="1:73" s="5" customFormat="1" ht="60" x14ac:dyDescent="0.25">
      <c r="A14" s="26">
        <v>44992</v>
      </c>
      <c r="B14" s="9">
        <v>228</v>
      </c>
      <c r="C14" s="9">
        <v>45</v>
      </c>
      <c r="D14" s="9">
        <v>273</v>
      </c>
      <c r="E14" s="47" t="s">
        <v>13</v>
      </c>
      <c r="F14" s="48" t="s">
        <v>60</v>
      </c>
      <c r="G14" s="49">
        <v>27.24</v>
      </c>
      <c r="H14" s="50" t="s">
        <v>56</v>
      </c>
    </row>
    <row r="15" spans="1:73" s="5" customFormat="1" ht="60" x14ac:dyDescent="0.25">
      <c r="A15" s="26">
        <v>44951</v>
      </c>
      <c r="B15" s="9">
        <v>228</v>
      </c>
      <c r="C15" s="9">
        <v>45</v>
      </c>
      <c r="D15" s="9">
        <v>176</v>
      </c>
      <c r="E15" s="47" t="s">
        <v>13</v>
      </c>
      <c r="F15" s="48" t="s">
        <v>61</v>
      </c>
      <c r="G15" s="49">
        <v>16190.04</v>
      </c>
      <c r="H15" s="50" t="s">
        <v>56</v>
      </c>
    </row>
    <row r="16" spans="1:73" s="5" customFormat="1" ht="60" x14ac:dyDescent="0.25">
      <c r="A16" s="26">
        <v>44951</v>
      </c>
      <c r="B16" s="9">
        <v>228</v>
      </c>
      <c r="C16" s="9">
        <v>45</v>
      </c>
      <c r="D16" s="9">
        <v>175</v>
      </c>
      <c r="E16" s="47" t="s">
        <v>13</v>
      </c>
      <c r="F16" s="48" t="s">
        <v>62</v>
      </c>
      <c r="G16" s="49">
        <v>10808.12</v>
      </c>
      <c r="H16" s="50" t="s">
        <v>56</v>
      </c>
    </row>
    <row r="17" spans="1:8" s="5" customFormat="1" ht="60" x14ac:dyDescent="0.25">
      <c r="A17" s="26">
        <v>44942</v>
      </c>
      <c r="B17" s="9">
        <v>228</v>
      </c>
      <c r="C17" s="9">
        <v>45</v>
      </c>
      <c r="D17" s="9">
        <v>128</v>
      </c>
      <c r="E17" s="47" t="s">
        <v>14</v>
      </c>
      <c r="F17" s="48" t="s">
        <v>63</v>
      </c>
      <c r="G17" s="49">
        <v>1406.1</v>
      </c>
      <c r="H17" s="50" t="str">
        <f>+H18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18" spans="1:8" s="5" customFormat="1" ht="60" x14ac:dyDescent="0.25">
      <c r="A18" s="26">
        <v>44936</v>
      </c>
      <c r="B18" s="9">
        <v>228</v>
      </c>
      <c r="C18" s="9">
        <v>45</v>
      </c>
      <c r="D18" s="9">
        <v>106</v>
      </c>
      <c r="E18" s="47" t="s">
        <v>14</v>
      </c>
      <c r="F18" s="48" t="s">
        <v>64</v>
      </c>
      <c r="G18" s="49">
        <v>3709.98</v>
      </c>
      <c r="H18" s="46" t="s">
        <v>15</v>
      </c>
    </row>
    <row r="19" spans="1:8" s="5" customFormat="1" ht="60" x14ac:dyDescent="0.25">
      <c r="A19" s="26">
        <v>44999</v>
      </c>
      <c r="B19" s="23">
        <v>228</v>
      </c>
      <c r="C19" s="23">
        <v>46</v>
      </c>
      <c r="D19" s="9">
        <v>311</v>
      </c>
      <c r="E19" s="51" t="s">
        <v>18</v>
      </c>
      <c r="F19" s="52" t="s">
        <v>70</v>
      </c>
      <c r="G19" s="53">
        <v>21394.98</v>
      </c>
      <c r="H19" s="54" t="s">
        <v>15</v>
      </c>
    </row>
    <row r="20" spans="1:8" s="5" customFormat="1" ht="60" x14ac:dyDescent="0.25">
      <c r="A20" s="26">
        <v>44998</v>
      </c>
      <c r="B20" s="4">
        <v>228</v>
      </c>
      <c r="C20" s="4">
        <v>46</v>
      </c>
      <c r="D20" s="9">
        <v>310</v>
      </c>
      <c r="E20" s="55" t="s">
        <v>65</v>
      </c>
      <c r="F20" s="43" t="s">
        <v>71</v>
      </c>
      <c r="G20" s="45">
        <v>14277.56</v>
      </c>
      <c r="H20" s="56" t="s">
        <v>15</v>
      </c>
    </row>
    <row r="21" spans="1:8" s="5" customFormat="1" ht="75" x14ac:dyDescent="0.25">
      <c r="A21" s="26">
        <v>44993</v>
      </c>
      <c r="B21" s="4">
        <v>228</v>
      </c>
      <c r="C21" s="4">
        <v>46</v>
      </c>
      <c r="D21" s="9">
        <v>276</v>
      </c>
      <c r="E21" s="55" t="s">
        <v>17</v>
      </c>
      <c r="F21" s="43" t="s">
        <v>72</v>
      </c>
      <c r="G21" s="45">
        <v>5487.84</v>
      </c>
      <c r="H21" s="56" t="s">
        <v>15</v>
      </c>
    </row>
    <row r="22" spans="1:8" s="5" customFormat="1" ht="60" x14ac:dyDescent="0.25">
      <c r="A22" s="26">
        <v>44992</v>
      </c>
      <c r="B22" s="4">
        <v>228</v>
      </c>
      <c r="C22" s="4">
        <v>46</v>
      </c>
      <c r="D22" s="9">
        <v>275</v>
      </c>
      <c r="E22" s="55" t="s">
        <v>66</v>
      </c>
      <c r="F22" s="43" t="s">
        <v>73</v>
      </c>
      <c r="G22" s="45">
        <v>11285</v>
      </c>
      <c r="H22" s="57" t="str">
        <f>+'[1]II semestre'!$G$217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3" spans="1:8" s="5" customFormat="1" ht="60" x14ac:dyDescent="0.25">
      <c r="A23" s="26">
        <v>44992</v>
      </c>
      <c r="B23" s="4">
        <v>228</v>
      </c>
      <c r="C23" s="4">
        <v>46</v>
      </c>
      <c r="D23" s="9">
        <v>272</v>
      </c>
      <c r="E23" s="55" t="s">
        <v>67</v>
      </c>
      <c r="F23" s="43" t="s">
        <v>74</v>
      </c>
      <c r="G23" s="45">
        <v>2438.37</v>
      </c>
      <c r="H23" s="56" t="s">
        <v>15</v>
      </c>
    </row>
    <row r="24" spans="1:8" s="5" customFormat="1" ht="75" x14ac:dyDescent="0.25">
      <c r="A24" s="26">
        <v>44992</v>
      </c>
      <c r="B24" s="4">
        <v>228</v>
      </c>
      <c r="C24" s="4">
        <v>46</v>
      </c>
      <c r="D24" s="9">
        <v>271</v>
      </c>
      <c r="E24" s="55" t="s">
        <v>20</v>
      </c>
      <c r="F24" s="43" t="s">
        <v>75</v>
      </c>
      <c r="G24" s="45">
        <v>297.41000000000003</v>
      </c>
      <c r="H24" s="57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25" spans="1:8" s="5" customFormat="1" ht="60" x14ac:dyDescent="0.25">
      <c r="A25" s="26">
        <v>44992</v>
      </c>
      <c r="B25" s="4">
        <v>228</v>
      </c>
      <c r="C25" s="4">
        <v>46</v>
      </c>
      <c r="D25" s="9">
        <v>270</v>
      </c>
      <c r="E25" s="55" t="s">
        <v>68</v>
      </c>
      <c r="F25" s="43" t="s">
        <v>76</v>
      </c>
      <c r="G25" s="45">
        <v>297.41000000000003</v>
      </c>
      <c r="H25" s="57" t="s">
        <v>15</v>
      </c>
    </row>
    <row r="26" spans="1:8" s="5" customFormat="1" ht="64.5" customHeight="1" x14ac:dyDescent="0.25">
      <c r="A26" s="26">
        <v>44971</v>
      </c>
      <c r="B26" s="4">
        <v>228</v>
      </c>
      <c r="C26" s="4">
        <v>46</v>
      </c>
      <c r="D26" s="9">
        <v>229</v>
      </c>
      <c r="E26" s="55" t="s">
        <v>19</v>
      </c>
      <c r="F26" s="43" t="s">
        <v>77</v>
      </c>
      <c r="G26" s="45">
        <v>671</v>
      </c>
      <c r="H26" s="57" t="s">
        <v>15</v>
      </c>
    </row>
    <row r="27" spans="1:8" s="5" customFormat="1" ht="78.75" customHeight="1" x14ac:dyDescent="0.25">
      <c r="A27" s="26">
        <v>44971</v>
      </c>
      <c r="B27" s="4">
        <v>228</v>
      </c>
      <c r="C27" s="4">
        <v>46</v>
      </c>
      <c r="D27" s="9">
        <v>228</v>
      </c>
      <c r="E27" s="55" t="s">
        <v>19</v>
      </c>
      <c r="F27" s="43" t="s">
        <v>78</v>
      </c>
      <c r="G27" s="45">
        <v>24291.5</v>
      </c>
      <c r="H27" s="57" t="str">
        <f>+H24</f>
        <v>1 - Spese Correnti.                                       2 - Acquisto di beni e servizi.                  3 - Acquisto di servizi.                                         4 - Manutenzione ordinaria e riparazioni</v>
      </c>
    </row>
    <row r="28" spans="1:8" s="5" customFormat="1" ht="78.75" customHeight="1" x14ac:dyDescent="0.25">
      <c r="A28" s="26">
        <v>44951</v>
      </c>
      <c r="B28" s="4">
        <v>228</v>
      </c>
      <c r="C28" s="4">
        <v>46</v>
      </c>
      <c r="D28" s="9">
        <v>177</v>
      </c>
      <c r="E28" s="55" t="s">
        <v>18</v>
      </c>
      <c r="F28" s="43" t="s">
        <v>79</v>
      </c>
      <c r="G28" s="45">
        <v>65630.61</v>
      </c>
      <c r="H28" s="57" t="s">
        <v>15</v>
      </c>
    </row>
    <row r="29" spans="1:8" s="5" customFormat="1" ht="78.75" customHeight="1" x14ac:dyDescent="0.25">
      <c r="A29" s="26">
        <v>44936</v>
      </c>
      <c r="B29" s="4">
        <v>228</v>
      </c>
      <c r="C29" s="4">
        <v>46</v>
      </c>
      <c r="D29" s="9">
        <v>105</v>
      </c>
      <c r="E29" s="55" t="s">
        <v>69</v>
      </c>
      <c r="F29" s="43" t="s">
        <v>80</v>
      </c>
      <c r="G29" s="45">
        <v>203.7</v>
      </c>
      <c r="H29" s="57" t="s">
        <v>15</v>
      </c>
    </row>
    <row r="30" spans="1:8" s="5" customFormat="1" ht="78.75" customHeight="1" x14ac:dyDescent="0.25">
      <c r="A30" s="26">
        <v>44981</v>
      </c>
      <c r="B30" s="43">
        <v>228</v>
      </c>
      <c r="C30" s="43">
        <v>49</v>
      </c>
      <c r="D30" s="43">
        <v>258</v>
      </c>
      <c r="E30" s="44" t="s">
        <v>81</v>
      </c>
      <c r="F30" s="43" t="s">
        <v>82</v>
      </c>
      <c r="G30" s="45">
        <v>573.62</v>
      </c>
      <c r="H30" s="6" t="s">
        <v>93</v>
      </c>
    </row>
    <row r="31" spans="1:8" s="5" customFormat="1" ht="78.75" customHeight="1" x14ac:dyDescent="0.25">
      <c r="A31" s="26">
        <v>44950</v>
      </c>
      <c r="B31" s="43">
        <v>228</v>
      </c>
      <c r="C31" s="43">
        <v>49</v>
      </c>
      <c r="D31" s="43">
        <v>174</v>
      </c>
      <c r="E31" s="44" t="s">
        <v>20</v>
      </c>
      <c r="F31" s="43" t="s">
        <v>83</v>
      </c>
      <c r="G31" s="45">
        <v>228.69</v>
      </c>
      <c r="H31" s="6" t="s">
        <v>93</v>
      </c>
    </row>
    <row r="32" spans="1:8" s="5" customFormat="1" ht="78.75" customHeight="1" x14ac:dyDescent="0.25">
      <c r="A32" s="26">
        <v>44986</v>
      </c>
      <c r="B32" s="4">
        <v>228</v>
      </c>
      <c r="C32" s="4">
        <v>51</v>
      </c>
      <c r="D32" s="9">
        <v>249</v>
      </c>
      <c r="E32" s="38" t="s">
        <v>84</v>
      </c>
      <c r="F32" s="4" t="s">
        <v>84</v>
      </c>
      <c r="G32" s="34">
        <v>8540</v>
      </c>
      <c r="H32" s="6" t="s">
        <v>10</v>
      </c>
    </row>
    <row r="33" spans="1:8" s="5" customFormat="1" ht="78.75" customHeight="1" x14ac:dyDescent="0.25">
      <c r="A33" s="26">
        <v>44986</v>
      </c>
      <c r="B33" s="4">
        <v>228</v>
      </c>
      <c r="C33" s="4">
        <v>51</v>
      </c>
      <c r="D33" s="9">
        <v>246</v>
      </c>
      <c r="E33" s="38" t="s">
        <v>85</v>
      </c>
      <c r="F33" s="4" t="s">
        <v>85</v>
      </c>
      <c r="G33" s="34">
        <v>8540</v>
      </c>
      <c r="H33" s="6" t="s">
        <v>10</v>
      </c>
    </row>
    <row r="34" spans="1:8" s="5" customFormat="1" ht="78.75" customHeight="1" x14ac:dyDescent="0.25">
      <c r="A34" s="26">
        <v>44964</v>
      </c>
      <c r="B34" s="4">
        <v>228</v>
      </c>
      <c r="C34" s="4">
        <v>51</v>
      </c>
      <c r="D34" s="9">
        <v>230</v>
      </c>
      <c r="E34" s="38" t="s">
        <v>86</v>
      </c>
      <c r="F34" s="4" t="s">
        <v>86</v>
      </c>
      <c r="G34" s="34">
        <v>6924.72</v>
      </c>
      <c r="H34" s="6" t="s">
        <v>10</v>
      </c>
    </row>
    <row r="35" spans="1:8" s="5" customFormat="1" ht="78.75" customHeight="1" x14ac:dyDescent="0.25">
      <c r="A35" s="26">
        <v>44963</v>
      </c>
      <c r="B35" s="4">
        <v>228</v>
      </c>
      <c r="C35" s="4">
        <v>51</v>
      </c>
      <c r="D35" s="9">
        <v>192</v>
      </c>
      <c r="E35" s="38" t="s">
        <v>87</v>
      </c>
      <c r="F35" s="4" t="s">
        <v>87</v>
      </c>
      <c r="G35" s="34">
        <v>21405.88</v>
      </c>
      <c r="H35" s="6" t="s">
        <v>10</v>
      </c>
    </row>
    <row r="36" spans="1:8" s="5" customFormat="1" ht="78.75" customHeight="1" x14ac:dyDescent="0.25">
      <c r="A36" s="26">
        <v>44826</v>
      </c>
      <c r="B36" s="4">
        <v>228</v>
      </c>
      <c r="C36" s="4">
        <v>84</v>
      </c>
      <c r="D36" s="9">
        <v>606</v>
      </c>
      <c r="E36" s="4" t="s">
        <v>9</v>
      </c>
      <c r="F36" s="4" t="s">
        <v>22</v>
      </c>
      <c r="G36" s="34">
        <v>119.35</v>
      </c>
      <c r="H36" s="6" t="s">
        <v>10</v>
      </c>
    </row>
    <row r="37" spans="1:8" s="5" customFormat="1" ht="78.75" customHeight="1" x14ac:dyDescent="0.25">
      <c r="A37" s="26">
        <v>44770</v>
      </c>
      <c r="B37" s="4">
        <v>228</v>
      </c>
      <c r="C37" s="4">
        <v>87</v>
      </c>
      <c r="D37" s="9">
        <f>+'[2]voce 87'!B2</f>
        <v>509</v>
      </c>
      <c r="E37" s="4" t="s">
        <v>21</v>
      </c>
      <c r="F37" s="4" t="s">
        <v>23</v>
      </c>
      <c r="G37" s="34">
        <v>25650</v>
      </c>
      <c r="H37" s="6" t="s">
        <v>94</v>
      </c>
    </row>
    <row r="38" spans="1:8" s="5" customFormat="1" ht="78.75" customHeight="1" x14ac:dyDescent="0.25">
      <c r="A38" s="26">
        <f>+'[2]voce 88'!C2</f>
        <v>44816</v>
      </c>
      <c r="B38" s="4">
        <v>228</v>
      </c>
      <c r="C38" s="4">
        <v>88</v>
      </c>
      <c r="D38" s="9">
        <f>+'[2]voce 88'!B2</f>
        <v>574</v>
      </c>
      <c r="E38" s="4" t="s">
        <v>24</v>
      </c>
      <c r="F38" s="4" t="s">
        <v>25</v>
      </c>
      <c r="G38" s="34">
        <f>+'[2]voce 88'!J2</f>
        <v>49162.95</v>
      </c>
      <c r="H38" s="6" t="str">
        <f>+'[1]II semestre'!$G$244</f>
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</c>
    </row>
    <row r="39" spans="1:8" s="5" customFormat="1" ht="78.75" customHeight="1" x14ac:dyDescent="0.25">
      <c r="A39" s="26">
        <v>44748</v>
      </c>
      <c r="B39" s="4">
        <v>228</v>
      </c>
      <c r="C39" s="4">
        <v>89</v>
      </c>
      <c r="D39" s="9">
        <v>461</v>
      </c>
      <c r="E39" s="4" t="s">
        <v>26</v>
      </c>
      <c r="F39" s="4" t="s">
        <v>27</v>
      </c>
      <c r="G39" s="34">
        <v>12221.42</v>
      </c>
      <c r="H39" s="6" t="s">
        <v>10</v>
      </c>
    </row>
    <row r="40" spans="1:8" s="5" customFormat="1" ht="78.75" customHeight="1" x14ac:dyDescent="0.25">
      <c r="A40" s="26">
        <v>44756</v>
      </c>
      <c r="B40" s="4">
        <v>228</v>
      </c>
      <c r="C40" s="4">
        <v>89</v>
      </c>
      <c r="D40" s="9">
        <v>500</v>
      </c>
      <c r="E40" s="4" t="s">
        <v>33</v>
      </c>
      <c r="F40" s="4" t="s">
        <v>28</v>
      </c>
      <c r="G40" s="34">
        <v>24.2</v>
      </c>
      <c r="H40" s="6" t="s">
        <v>10</v>
      </c>
    </row>
    <row r="41" spans="1:8" s="5" customFormat="1" ht="65.25" customHeight="1" x14ac:dyDescent="0.25">
      <c r="A41" s="26">
        <v>44770</v>
      </c>
      <c r="B41" s="9">
        <v>228</v>
      </c>
      <c r="C41" s="9">
        <v>89</v>
      </c>
      <c r="D41" s="9">
        <v>507</v>
      </c>
      <c r="E41" s="9" t="s">
        <v>29</v>
      </c>
      <c r="F41" s="9" t="s">
        <v>30</v>
      </c>
      <c r="G41" s="37">
        <v>1054.56</v>
      </c>
      <c r="H41" s="6" t="s">
        <v>16</v>
      </c>
    </row>
    <row r="42" spans="1:8" s="5" customFormat="1" ht="78.75" customHeight="1" x14ac:dyDescent="0.25">
      <c r="A42" s="26" t="s">
        <v>38</v>
      </c>
      <c r="B42" s="9">
        <v>838</v>
      </c>
      <c r="C42" s="9">
        <v>1</v>
      </c>
      <c r="D42" s="9">
        <v>1</v>
      </c>
      <c r="E42" s="10" t="s">
        <v>42</v>
      </c>
      <c r="F42" s="9" t="s">
        <v>43</v>
      </c>
      <c r="G42" s="35">
        <v>587.26</v>
      </c>
      <c r="H42" s="6" t="s">
        <v>10</v>
      </c>
    </row>
    <row r="43" spans="1:8" s="5" customFormat="1" ht="78.75" customHeight="1" x14ac:dyDescent="0.25">
      <c r="A43" s="26" t="s">
        <v>39</v>
      </c>
      <c r="B43" s="9">
        <v>838</v>
      </c>
      <c r="C43" s="9">
        <v>1</v>
      </c>
      <c r="D43" s="9">
        <v>3</v>
      </c>
      <c r="E43" s="10" t="s">
        <v>31</v>
      </c>
      <c r="F43" s="9" t="s">
        <v>41</v>
      </c>
      <c r="G43" s="35">
        <v>3456.26</v>
      </c>
      <c r="H43" s="6" t="s">
        <v>10</v>
      </c>
    </row>
    <row r="44" spans="1:8" s="5" customFormat="1" ht="78.75" customHeight="1" x14ac:dyDescent="0.25">
      <c r="A44" s="26" t="s">
        <v>39</v>
      </c>
      <c r="B44" s="9">
        <v>838</v>
      </c>
      <c r="C44" s="9">
        <v>1</v>
      </c>
      <c r="D44" s="9">
        <v>5</v>
      </c>
      <c r="E44" s="10" t="s">
        <v>44</v>
      </c>
      <c r="F44" s="11" t="s">
        <v>45</v>
      </c>
      <c r="G44" s="10">
        <v>370.06</v>
      </c>
      <c r="H44" s="6" t="s">
        <v>10</v>
      </c>
    </row>
    <row r="45" spans="1:8" s="5" customFormat="1" ht="78.75" customHeight="1" x14ac:dyDescent="0.25">
      <c r="A45" s="26" t="s">
        <v>38</v>
      </c>
      <c r="B45" s="9">
        <v>838</v>
      </c>
      <c r="C45" s="9">
        <v>1</v>
      </c>
      <c r="D45" s="9">
        <v>6</v>
      </c>
      <c r="E45" s="10" t="s">
        <v>46</v>
      </c>
      <c r="F45" s="10" t="s">
        <v>47</v>
      </c>
      <c r="G45" s="10">
        <v>38.700000000000003</v>
      </c>
      <c r="H45" s="6" t="s">
        <v>10</v>
      </c>
    </row>
    <row r="46" spans="1:8" s="5" customFormat="1" ht="78.75" customHeight="1" x14ac:dyDescent="0.25">
      <c r="A46" s="26" t="s">
        <v>40</v>
      </c>
      <c r="B46" s="9">
        <v>838</v>
      </c>
      <c r="C46" s="9">
        <v>1</v>
      </c>
      <c r="D46" s="9">
        <v>13</v>
      </c>
      <c r="E46" s="10" t="s">
        <v>48</v>
      </c>
      <c r="F46" s="10" t="s">
        <v>49</v>
      </c>
      <c r="G46" s="10">
        <v>110.78</v>
      </c>
      <c r="H46" s="6" t="s">
        <v>10</v>
      </c>
    </row>
    <row r="47" spans="1:8" s="15" customFormat="1" ht="75" x14ac:dyDescent="0.25">
      <c r="A47" s="26" t="s">
        <v>34</v>
      </c>
      <c r="B47" s="12">
        <v>791</v>
      </c>
      <c r="C47" s="12">
        <v>1</v>
      </c>
      <c r="D47" s="9">
        <v>1</v>
      </c>
      <c r="E47" s="12" t="s">
        <v>88</v>
      </c>
      <c r="F47" s="9" t="s">
        <v>91</v>
      </c>
      <c r="G47" s="13">
        <v>298.22000000000003</v>
      </c>
      <c r="H47" s="14" t="s">
        <v>10</v>
      </c>
    </row>
    <row r="48" spans="1:8" s="15" customFormat="1" ht="75" x14ac:dyDescent="0.25">
      <c r="A48" s="26" t="s">
        <v>34</v>
      </c>
      <c r="B48" s="12">
        <v>791</v>
      </c>
      <c r="C48" s="12">
        <v>1</v>
      </c>
      <c r="D48" s="9">
        <v>1</v>
      </c>
      <c r="E48" s="12" t="s">
        <v>89</v>
      </c>
      <c r="F48" s="12" t="s">
        <v>92</v>
      </c>
      <c r="G48" s="13">
        <v>270.08999999999997</v>
      </c>
      <c r="H48" s="14" t="s">
        <v>10</v>
      </c>
    </row>
    <row r="49" spans="1:8" s="15" customFormat="1" ht="60" x14ac:dyDescent="0.25">
      <c r="A49" s="26" t="s">
        <v>37</v>
      </c>
      <c r="B49" s="16">
        <v>790</v>
      </c>
      <c r="C49" s="16">
        <v>1</v>
      </c>
      <c r="D49" s="9">
        <v>1</v>
      </c>
      <c r="E49" s="16" t="s">
        <v>35</v>
      </c>
      <c r="F49" s="16" t="s">
        <v>36</v>
      </c>
      <c r="G49" s="13">
        <v>192.3</v>
      </c>
      <c r="H49" s="17" t="s">
        <v>16</v>
      </c>
    </row>
    <row r="50" spans="1:8" s="5" customFormat="1" x14ac:dyDescent="0.25">
      <c r="E50" s="18"/>
      <c r="F50" s="19"/>
      <c r="G50" s="20"/>
    </row>
    <row r="51" spans="1:8" s="5" customFormat="1" x14ac:dyDescent="0.25">
      <c r="E51" s="18"/>
      <c r="F51" s="19"/>
      <c r="G51" s="20"/>
    </row>
    <row r="52" spans="1:8" s="5" customFormat="1" x14ac:dyDescent="0.25">
      <c r="E52" s="18"/>
      <c r="F52" s="19"/>
      <c r="G52" s="20"/>
    </row>
    <row r="53" spans="1:8" s="5" customFormat="1" x14ac:dyDescent="0.25">
      <c r="E53" s="18"/>
      <c r="F53" s="19"/>
      <c r="G53" s="20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 2023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scocozza</cp:lastModifiedBy>
  <dcterms:created xsi:type="dcterms:W3CDTF">2022-08-24T15:45:04Z</dcterms:created>
  <dcterms:modified xsi:type="dcterms:W3CDTF">2023-05-29T09:10:20Z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